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e/cloudtt/TourTools/CLIENTI/MESSAGE/2019/BILANCI/PZU/XLS/POL/Tabelle/"/>
    </mc:Choice>
  </mc:AlternateContent>
  <xr:revisionPtr revIDLastSave="0" documentId="8_{B0D1BA2E-1F89-384A-ACB8-154F49B0ED76}" xr6:coauthVersionLast="43" xr6:coauthVersionMax="43" xr10:uidLastSave="{00000000-0000-0000-0000-000000000000}"/>
  <bookViews>
    <workbookView xWindow="3180" yWindow="2060" windowWidth="27640" windowHeight="16940" xr2:uid="{3976F7B7-BA4E-2B4C-92DC-F24C8F9BC04C}"/>
  </bookViews>
  <sheets>
    <sheet name="7.5.3.1-tab6" sheetId="1" r:id="rId1"/>
  </sheets>
  <externalReferences>
    <externalReference r:id="rId2"/>
  </externalReferences>
  <definedNames>
    <definedName name="__intPrecis">[1]Main!$B$24</definedName>
    <definedName name="__strCHECK">[1]Main!$B$25</definedName>
    <definedName name="__strcheck_OB">[1]Main!#REF!</definedName>
    <definedName name="_xlnm.Print_Area">#N/A</definedName>
    <definedName name="Custom1">[1]Main!$I$38:$I$69</definedName>
    <definedName name="Custom2">[1]Main!$J$38:$J$69</definedName>
    <definedName name="Custom3">[1]Main!$K$38:$K$69</definedName>
    <definedName name="Custom4">[1]Main!$L$38:$L$69</definedName>
    <definedName name="entity">[1]Main!$E$38:$E$50</definedName>
    <definedName name="ICP">[1]Main!$H$38:$H$72</definedName>
    <definedName name="period">[1]Main!$C$38:$C$53</definedName>
    <definedName name="scenario">[1]Main!$A$38:$A$41</definedName>
    <definedName name="value">[1]Main!$F$38:$F$44</definedName>
    <definedName name="view">[1]Main!$D$38:$D$41</definedName>
    <definedName name="year">[1]Main!$B$38:$B$50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</calcChain>
</file>

<file path=xl/sharedStrings.xml><?xml version="1.0" encoding="utf-8"?>
<sst xmlns="http://schemas.openxmlformats.org/spreadsheetml/2006/main" count="4" uniqueCount="4">
  <si>
    <t>Scenariusz (1M/10Y)</t>
  </si>
  <si>
    <t>Zmiana wartości ekonomicznej kapitału</t>
  </si>
  <si>
    <t>31 grudnia 2018</t>
  </si>
  <si>
    <t>31 grudnia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</si>
</sst>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Tahoma"/>
      <family val="2"/>
      <charset val="238"/>
    </font>
    <font>
      <b/>
      <sz val="8"/>
      <name val="Source Sans Pro"/>
      <family val="2"/>
      <charset val="238"/>
    </font>
    <font>
      <sz val="8"/>
      <name val="Source Sans Pr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ck">
        <color rgb="FF003B7C"/>
      </right>
      <top/>
      <bottom/>
      <diagonal/>
    </border>
    <border>
      <left style="thick">
        <color rgb="FF003B7C"/>
      </left>
      <right/>
      <top/>
      <bottom/>
      <diagonal/>
    </border>
    <border>
      <left/>
      <right style="thick">
        <color rgb="FF003B7C"/>
      </right>
      <top/>
      <bottom style="thick">
        <color rgb="FF003B7C"/>
      </bottom>
      <diagonal/>
    </border>
    <border>
      <left/>
      <right/>
      <top/>
      <bottom style="thick">
        <color rgb="FF003B7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BRA_Sprawozdawczosc/2012/201203/konsolidacja/segment&#243;wka%20-%20robocze/segment%20reporting%20-%20financial%20data/Konsolidacja%2020120331%20segmenty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prezentacja"/>
      <sheetName val="Seg_NEW"/>
      <sheetName val="Prez_seg_old"/>
      <sheetName val="Segmenty"/>
      <sheetName val="Dane PSR_M"/>
      <sheetName val="Dane PSR_Z"/>
      <sheetName val="Lokaty_Z"/>
      <sheetName val="M_GAAP"/>
      <sheetName val="Z_GAAP"/>
      <sheetName val="Z_GAAP_zycie"/>
      <sheetName val="Z_GAAP_inwest"/>
      <sheetName val="Z_PROD"/>
      <sheetName val="DANE Grupa"/>
      <sheetName val="Segmenty_wnip_q"/>
      <sheetName val="Segmenty_quarter"/>
      <sheetName val="Segmenty_PP"/>
      <sheetName val="Segmenty_wnip"/>
      <sheetName val="Segmenty_wnip_PP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B39">
            <v>2008</v>
          </cell>
          <cell r="C39" t="str">
            <v>LUT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B40">
            <v>2009</v>
          </cell>
          <cell r="C40" t="str">
            <v>MAR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K40" t="str">
            <v>ZakupSpolki</v>
          </cell>
        </row>
        <row r="41">
          <cell r="B41">
            <v>2010</v>
          </cell>
          <cell r="C41" t="str">
            <v>KWI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K41" t="str">
            <v>MSRSpolkiZew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K42" t="str">
            <v>KorektyKapitalowe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H43" t="str">
            <v>SpolkaTEST2</v>
          </cell>
          <cell r="K43" t="str">
            <v>KorektyKonsolidacyjne</v>
          </cell>
        </row>
        <row r="44">
          <cell r="B44">
            <v>2013</v>
          </cell>
          <cell r="C44" t="str">
            <v>LIP</v>
          </cell>
          <cell r="H44" t="str">
            <v>[ICP TOP]</v>
          </cell>
          <cell r="K44" t="str">
            <v>DokupienieAkcji</v>
          </cell>
        </row>
        <row r="45">
          <cell r="B45">
            <v>2014</v>
          </cell>
          <cell r="C45" t="str">
            <v>SIE</v>
          </cell>
          <cell r="K45" t="str">
            <v>EmisjaAkcji</v>
          </cell>
        </row>
        <row r="46">
          <cell r="B46">
            <v>2015</v>
          </cell>
          <cell r="C46" t="str">
            <v>WRZ</v>
          </cell>
          <cell r="K46" t="str">
            <v>Dywidenda</v>
          </cell>
        </row>
        <row r="47">
          <cell r="B47">
            <v>2016</v>
          </cell>
          <cell r="C47" t="str">
            <v>PAZ</v>
          </cell>
          <cell r="K47" t="str">
            <v>Odpisy</v>
          </cell>
        </row>
        <row r="48">
          <cell r="B48">
            <v>2017</v>
          </cell>
          <cell r="C48" t="str">
            <v>LIS</v>
          </cell>
          <cell r="K48" t="str">
            <v>Dane_MSR</v>
          </cell>
        </row>
        <row r="49">
          <cell r="B49">
            <v>2018</v>
          </cell>
          <cell r="C49" t="str">
            <v>GRU</v>
          </cell>
          <cell r="K49" t="str">
            <v>SprzedazAkcji</v>
          </cell>
        </row>
        <row r="50">
          <cell r="B50">
            <v>2019</v>
          </cell>
          <cell r="C50" t="str">
            <v>KW1</v>
          </cell>
          <cell r="K50" t="str">
            <v>SprzedazSpolki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4517-745A-3549-8D21-26792F6DEDBB}">
  <dimension ref="B2:D9"/>
  <sheetViews>
    <sheetView tabSelected="1" workbookViewId="0"/>
  </sheetViews>
  <sheetFormatPr baseColWidth="10" defaultColWidth="8.83203125" defaultRowHeight="14"/>
  <cols>
    <col min="2" max="2" width="33.5" customWidth="1"/>
    <col min="3" max="3" width="12.1640625" customWidth="1"/>
    <col min="4" max="4" width="12.5" customWidth="1"/>
    <col min="5" max="5" width="12.33203125" customWidth="1"/>
    <col min="6" max="6" width="12.1640625" customWidth="1"/>
    <col min="7" max="7" width="11.5" customWidth="1"/>
    <col min="8" max="8" width="11.33203125" customWidth="1"/>
    <col min="9" max="9" width="10.83203125" customWidth="1"/>
    <col min="10" max="10" width="10.1640625" customWidth="1"/>
  </cols>
  <sheetData>
    <row r="2" spans="2:4" ht="32" customHeight="1">
      <c r="B2" s="1" t="s">
        <v>0</v>
      </c>
      <c r="C2" s="2" t="s">
        <v>1</v>
      </c>
      <c r="D2" s="3"/>
    </row>
    <row r="3" spans="2:4" ht="15" thickBot="1">
      <c r="B3" s="4"/>
      <c r="C3" s="5" t="s">
        <v>2</v>
      </c>
      <c r="D3" s="6" t="s">
        <v>3</v>
      </c>
    </row>
    <row r="4" spans="2:4" ht="15" thickTop="1">
      <c r="B4" s="7">
        <f>400 / 100</f>
        <v>4</v>
      </c>
      <c r="C4" s="8">
        <v>385</v>
      </c>
      <c r="D4" s="9">
        <v>189</v>
      </c>
    </row>
    <row r="5" spans="2:4">
      <c r="B5" s="7">
        <f>100 / -400</f>
        <v>-0.25</v>
      </c>
      <c r="C5" s="8">
        <v>307</v>
      </c>
      <c r="D5" s="9">
        <v>68</v>
      </c>
    </row>
    <row r="6" spans="2:4">
      <c r="B6" s="7">
        <f>200 / 200</f>
        <v>1</v>
      </c>
      <c r="C6" s="8">
        <v>281</v>
      </c>
      <c r="D6" s="9">
        <v>103</v>
      </c>
    </row>
    <row r="7" spans="2:4">
      <c r="B7" s="7">
        <f>- 200 / - 200</f>
        <v>1</v>
      </c>
      <c r="C7" s="8">
        <v>-204</v>
      </c>
      <c r="D7" s="9">
        <v>-85</v>
      </c>
    </row>
    <row r="8" spans="2:4">
      <c r="B8" s="7">
        <f>- 100 / - 400</f>
        <v>0.25</v>
      </c>
      <c r="C8" s="8">
        <v>-204</v>
      </c>
      <c r="D8" s="9">
        <v>-43</v>
      </c>
    </row>
    <row r="9" spans="2:4">
      <c r="B9" s="7">
        <f>- 400 / - 100</f>
        <v>4</v>
      </c>
      <c r="C9" s="8">
        <v>-219</v>
      </c>
      <c r="D9" s="9">
        <v>-95</v>
      </c>
    </row>
  </sheetData>
  <mergeCells count="2"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7.5.3.1-tab6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2019-05-01T22:03:41Z</dcterms:created>
  <dcterms:modified xsi:type="dcterms:W3CDTF">2019-05-01T22:03:48Z</dcterms:modified>
</cp:coreProperties>
</file>